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firstSheet="1" activeTab="6"/>
  </bookViews>
  <sheets>
    <sheet name="問題１から4まで" sheetId="1" r:id="rId1"/>
    <sheet name="問題5から７まで" sheetId="2" r:id="rId2"/>
    <sheet name="問題8から10まで" sheetId="3" r:id="rId3"/>
    <sheet name="問題11" sheetId="4" r:id="rId4"/>
    <sheet name="問題12" sheetId="5" r:id="rId5"/>
    <sheet name="問題13" sheetId="6" r:id="rId6"/>
    <sheet name="問題14から16まで " sheetId="7" r:id="rId7"/>
    <sheet name="問題17" sheetId="8" r:id="rId8"/>
  </sheets>
  <externalReferences>
    <externalReference r:id="rId11"/>
  </externalReferences>
  <definedNames>
    <definedName name="CRITERIA" localSheetId="3">'問題11'!#REF!</definedName>
    <definedName name="CRITERIA" localSheetId="4">'問題12'!#REF!</definedName>
    <definedName name="CRITERIA" localSheetId="5">'問題13'!$G$25:$I$26</definedName>
    <definedName name="EXTRACT" localSheetId="5">'問題13'!$G$29:$I$29</definedName>
  </definedNames>
  <calcPr fullCalcOnLoad="1"/>
</workbook>
</file>

<file path=xl/sharedStrings.xml><?xml version="1.0" encoding="utf-8"?>
<sst xmlns="http://schemas.openxmlformats.org/spreadsheetml/2006/main" count="333" uniqueCount="175">
  <si>
    <t>問題１</t>
  </si>
  <si>
    <t>氏　　　名</t>
  </si>
  <si>
    <t>数学</t>
  </si>
  <si>
    <t>国語</t>
  </si>
  <si>
    <t>英語</t>
  </si>
  <si>
    <t>合計</t>
  </si>
  <si>
    <t>伊藤　祥子</t>
  </si>
  <si>
    <t>奥田　恵理子</t>
  </si>
  <si>
    <t>岡島　奈津子</t>
  </si>
  <si>
    <t>江村　洋介</t>
  </si>
  <si>
    <t>判定</t>
  </si>
  <si>
    <t>問題２</t>
  </si>
  <si>
    <t>IF関数を使って合計が180以上なら合格、そうでなければ不合格と表示しなさい。</t>
  </si>
  <si>
    <t>問題１の解答の数式にAND関数を組み合わせて数学・国語・英語の各教科の点数が50点以上で合計が180以上なら合格と表示しなさい。</t>
  </si>
  <si>
    <t>問題３</t>
  </si>
  <si>
    <t>レベル</t>
  </si>
  <si>
    <t>可</t>
  </si>
  <si>
    <t>良</t>
  </si>
  <si>
    <t>優</t>
  </si>
  <si>
    <t>不可</t>
  </si>
  <si>
    <t>参照表とVLOOKUP関数を使って下の表を完成させなさい。</t>
  </si>
  <si>
    <t>参照表</t>
  </si>
  <si>
    <t>品番</t>
  </si>
  <si>
    <t>品名</t>
  </si>
  <si>
    <t>数量</t>
  </si>
  <si>
    <t>単価</t>
  </si>
  <si>
    <t>計</t>
  </si>
  <si>
    <t>小計</t>
  </si>
  <si>
    <t>消費税</t>
  </si>
  <si>
    <t>合　　　計</t>
  </si>
  <si>
    <t>参照範囲</t>
  </si>
  <si>
    <t>コピー用紙Ｂ５</t>
  </si>
  <si>
    <t>コピー用紙Ｂ４</t>
  </si>
  <si>
    <t>フロッピー</t>
  </si>
  <si>
    <t>B1</t>
  </si>
  <si>
    <t>A2</t>
  </si>
  <si>
    <t>C3</t>
  </si>
  <si>
    <t>問題４</t>
  </si>
  <si>
    <t>右の参照範囲を使ってVLOOKUP関数で右下の表を完成させなさい。</t>
  </si>
  <si>
    <t>下記の点に注意しなさい。</t>
  </si>
  <si>
    <t>１、小計は関数を使う。</t>
  </si>
  <si>
    <t>２、消費税は０．０５としてROUNDDOWN関数を使って整数にする。</t>
  </si>
  <si>
    <t>３、計の列は3桁区切りスタイルに表示形式をする。</t>
  </si>
  <si>
    <t>４、合計は関数を使い通貨スタイルにする</t>
  </si>
  <si>
    <t>問題５</t>
  </si>
  <si>
    <t>銀座</t>
  </si>
  <si>
    <t>渋谷</t>
  </si>
  <si>
    <t>原宿</t>
  </si>
  <si>
    <t>雑貨</t>
  </si>
  <si>
    <t>合計</t>
  </si>
  <si>
    <t>4月</t>
  </si>
  <si>
    <t>5月</t>
  </si>
  <si>
    <t>6月</t>
  </si>
  <si>
    <t>右の４・５・６月のデータを使い３Ｄ集計で3ヶ月の集計をしなさい。</t>
  </si>
  <si>
    <t>２、見出しシート名は4月・5月・6月・集計表とする。</t>
  </si>
  <si>
    <t>集計表</t>
  </si>
  <si>
    <t>問題７</t>
  </si>
  <si>
    <t>問題６</t>
  </si>
  <si>
    <t>平均</t>
  </si>
  <si>
    <t>日付</t>
  </si>
  <si>
    <t>仕入科目</t>
  </si>
  <si>
    <t>支出金額</t>
  </si>
  <si>
    <t>支出最大金額</t>
  </si>
  <si>
    <t>データベース関数を使用して参照表から</t>
  </si>
  <si>
    <t>野菜</t>
  </si>
  <si>
    <t>支出最小金額</t>
  </si>
  <si>
    <t>野菜の支出最大・最小金額と合計金額を求めなさい。</t>
  </si>
  <si>
    <t>肉</t>
  </si>
  <si>
    <t>合計金額</t>
  </si>
  <si>
    <t>米</t>
  </si>
  <si>
    <t>フルーツ</t>
  </si>
  <si>
    <t>SUMIF関数を使って野菜の合計を求めなさい。</t>
  </si>
  <si>
    <t>表示形式は通貨スタイルにしなさい。</t>
  </si>
  <si>
    <t>COUNTIF関数を使って野菜の数を数えなさい。</t>
  </si>
  <si>
    <t>顧客表</t>
  </si>
  <si>
    <t>氏名</t>
  </si>
  <si>
    <t>地区</t>
  </si>
  <si>
    <t>購入金額</t>
  </si>
  <si>
    <t>顧客表からオートフィルタを使い渋谷のデータ</t>
  </si>
  <si>
    <t>綾野　美景</t>
  </si>
  <si>
    <t>だけを抽出しなさい。</t>
  </si>
  <si>
    <t>伊藤　勝司</t>
  </si>
  <si>
    <t>池袋</t>
  </si>
  <si>
    <t>上田　仁</t>
  </si>
  <si>
    <t>阿佐ヶ谷</t>
  </si>
  <si>
    <t>江田　一郎</t>
  </si>
  <si>
    <t>奥山　圭一</t>
  </si>
  <si>
    <t>加藤　美樹</t>
  </si>
  <si>
    <t>六本木</t>
  </si>
  <si>
    <t>霧島　幸子</t>
  </si>
  <si>
    <t>日比谷</t>
  </si>
  <si>
    <t>熊本　瞳</t>
  </si>
  <si>
    <t>有楽町</t>
  </si>
  <si>
    <t>芥子　啓司</t>
  </si>
  <si>
    <t>新宿</t>
  </si>
  <si>
    <t>小島　小夜</t>
  </si>
  <si>
    <t>佐藤　利香</t>
  </si>
  <si>
    <t>志木　忠</t>
  </si>
  <si>
    <t>新谷　通子</t>
  </si>
  <si>
    <t>鈴木　京子</t>
  </si>
  <si>
    <t>購入金額が8000円以上9000円以下のデータを抽出しなさい。</t>
  </si>
  <si>
    <t>顧客表からフィルタオプション機能を使い</t>
  </si>
  <si>
    <t>選択範囲内に地区が渋谷のデータだけを抽出しなさい。</t>
  </si>
  <si>
    <t>条件範囲</t>
  </si>
  <si>
    <t>日数表の今日の右側のセルに関数を使用して今日の日付を入力しなさい。</t>
  </si>
  <si>
    <t>日数表</t>
  </si>
  <si>
    <t>期間日数の右のセルに今日から予定日までの日数を</t>
  </si>
  <si>
    <t>今日</t>
  </si>
  <si>
    <t>予定日</t>
  </si>
  <si>
    <t>期間日数</t>
  </si>
  <si>
    <t>年月日表</t>
  </si>
  <si>
    <t>年</t>
  </si>
  <si>
    <t>月</t>
  </si>
  <si>
    <t>日</t>
  </si>
  <si>
    <t>時間表を使い時間の合計を下のセルに表示しなさい</t>
  </si>
  <si>
    <t>表示形式はユーザー定義を使い25:45のように表示しなさい。</t>
  </si>
  <si>
    <t>時間表</t>
  </si>
  <si>
    <t>上記の問題で作成した合計セルを関数を使って</t>
  </si>
  <si>
    <t>時と分で表示しなさい。</t>
  </si>
  <si>
    <t>時間</t>
  </si>
  <si>
    <t>分</t>
  </si>
  <si>
    <t>時間はDAYとHOUR関数を使います。</t>
  </si>
  <si>
    <t>分はMINUTE関数を使います。</t>
  </si>
  <si>
    <t>問題８</t>
  </si>
  <si>
    <t>問題９</t>
  </si>
  <si>
    <t>問題１０</t>
  </si>
  <si>
    <t>問題１１</t>
  </si>
  <si>
    <t>問題１２</t>
  </si>
  <si>
    <t>問題１３</t>
  </si>
  <si>
    <t>問題１４</t>
  </si>
  <si>
    <t>問題１５</t>
  </si>
  <si>
    <t>問題１６</t>
  </si>
  <si>
    <t>シャツ</t>
  </si>
  <si>
    <t>ジャケット</t>
  </si>
  <si>
    <t>シャツ</t>
  </si>
  <si>
    <t>ジャケット</t>
  </si>
  <si>
    <t>たまご</t>
  </si>
  <si>
    <t>フルーツ</t>
  </si>
  <si>
    <t>１、４・５・６月と集計表のシートは新しく挿入する。</t>
  </si>
  <si>
    <t>集計表の商品別の合計金額をリンク貼り付けしてから、3ヶ月の商品別の平均売上を求めなさい</t>
  </si>
  <si>
    <t>商品数</t>
  </si>
  <si>
    <t>条件</t>
  </si>
  <si>
    <t>野菜合計</t>
  </si>
  <si>
    <t>野菜の数</t>
  </si>
  <si>
    <t>抽出先</t>
  </si>
  <si>
    <t>５、品番が入力されていない場合でもエラーがでないようにIF関数</t>
  </si>
  <si>
    <t>を組み合わせなさい。</t>
  </si>
  <si>
    <t>顧客表を使用してオートフィルタのオプションを使い</t>
  </si>
  <si>
    <t>問題１７</t>
  </si>
  <si>
    <t>ピボットテーブル機能を使い新規ワークシートにピボットテーブルを作成しなさい。</t>
  </si>
  <si>
    <t>日付</t>
  </si>
  <si>
    <t>店名</t>
  </si>
  <si>
    <t>商品</t>
  </si>
  <si>
    <t>数量</t>
  </si>
  <si>
    <t>金額</t>
  </si>
  <si>
    <t>渋谷</t>
  </si>
  <si>
    <t>シャツ</t>
  </si>
  <si>
    <t>ジャケット</t>
  </si>
  <si>
    <t>池袋</t>
  </si>
  <si>
    <t>雑貨</t>
  </si>
  <si>
    <t>阿佐ヶ谷</t>
  </si>
  <si>
    <t>ズボン</t>
  </si>
  <si>
    <t>アンダー</t>
  </si>
  <si>
    <t>原宿</t>
  </si>
  <si>
    <t>ドレス</t>
  </si>
  <si>
    <t>六本木</t>
  </si>
  <si>
    <t>日比谷</t>
  </si>
  <si>
    <t>有楽町</t>
  </si>
  <si>
    <t>新宿</t>
  </si>
  <si>
    <t>ページエリアは店名,行エリアは日付,列エリアは商品,データエリアは金額,日付はグループ化して月で表示しなさい。</t>
  </si>
  <si>
    <t>商品数を商品名を範囲に指定して関数を使用して数えなさい。</t>
  </si>
  <si>
    <t>年を変更しましたので、こちらの内容で作成して下さい。</t>
  </si>
  <si>
    <t>入力された数値を参照するように設定しなさい。</t>
  </si>
  <si>
    <t>DATEDIF関数もしくはDAYS関数を使い求めなさい。</t>
  </si>
  <si>
    <t>予定日の右のセルにDATE関数を使い、下の年月日表に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</si>
</sst>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h]:mm"/>
    <numFmt numFmtId="178" formatCode="&quot;Yes&quot;;&quot;Yes&quot;;&quot;No&quot;"/>
    <numFmt numFmtId="179" formatCode="&quot;True&quot;;&quot;True&quot;;&quot;False&quot;"/>
    <numFmt numFmtId="180" formatCode="&quot;On&quot;;&quot;On&quot;;&quot;Off&quot;"/>
    <numFmt numFmtId="181" formatCode="m&quot;月&quot;"/>
  </numFmts>
  <fonts count="37">
    <font>
      <sz val="11"/>
      <name val="ＭＳ Ｐゴシック"/>
      <family val="3"/>
    </font>
    <font>
      <sz val="6"/>
      <name val="ＭＳ Ｐゴシック"/>
      <family val="3"/>
    </font>
    <font>
      <b/>
      <sz val="11"/>
      <color indexed="9"/>
      <name val="ＭＳ Ｐゴシック"/>
      <family val="3"/>
    </font>
    <font>
      <sz val="11"/>
      <color indexed="8"/>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darkGray">
        <fgColor indexed="21"/>
        <bgColor indexed="17"/>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3">
    <xf numFmtId="0" fontId="0" fillId="0" borderId="0" xfId="0" applyAlignment="1">
      <alignment/>
    </xf>
    <xf numFmtId="0" fontId="0" fillId="0" borderId="10" xfId="0" applyBorder="1" applyAlignment="1">
      <alignment/>
    </xf>
    <xf numFmtId="0" fontId="0" fillId="33" borderId="10" xfId="0" applyFill="1" applyBorder="1" applyAlignment="1">
      <alignment horizontal="center"/>
    </xf>
    <xf numFmtId="0" fontId="0" fillId="34" borderId="10" xfId="0" applyFill="1" applyBorder="1" applyAlignment="1">
      <alignment/>
    </xf>
    <xf numFmtId="0" fontId="0" fillId="0" borderId="10" xfId="0" applyBorder="1" applyAlignment="1">
      <alignment horizontal="center"/>
    </xf>
    <xf numFmtId="0" fontId="0" fillId="0" borderId="0" xfId="0" applyAlignment="1">
      <alignment horizontal="center"/>
    </xf>
    <xf numFmtId="0" fontId="2" fillId="35" borderId="10" xfId="0" applyFont="1" applyFill="1" applyBorder="1" applyAlignment="1">
      <alignment horizontal="center"/>
    </xf>
    <xf numFmtId="0" fontId="3" fillId="36" borderId="10" xfId="0" applyFont="1" applyFill="1" applyBorder="1" applyAlignment="1">
      <alignment/>
    </xf>
    <xf numFmtId="38" fontId="3" fillId="36" borderId="10" xfId="48" applyFont="1" applyFill="1" applyBorder="1" applyAlignment="1">
      <alignment/>
    </xf>
    <xf numFmtId="6" fontId="0" fillId="0" borderId="10" xfId="57" applyFont="1" applyBorder="1" applyAlignment="1">
      <alignment/>
    </xf>
    <xf numFmtId="38" fontId="0" fillId="0" borderId="10" xfId="48" applyFont="1" applyBorder="1" applyAlignment="1">
      <alignment/>
    </xf>
    <xf numFmtId="176" fontId="0" fillId="0" borderId="10" xfId="0" applyNumberFormat="1" applyBorder="1" applyAlignment="1">
      <alignment/>
    </xf>
    <xf numFmtId="56" fontId="0" fillId="0" borderId="10" xfId="0" applyNumberFormat="1" applyBorder="1" applyAlignment="1">
      <alignment/>
    </xf>
    <xf numFmtId="0" fontId="0" fillId="0" borderId="0" xfId="0" applyFill="1" applyBorder="1" applyAlignment="1">
      <alignment/>
    </xf>
    <xf numFmtId="14" fontId="0" fillId="0" borderId="10" xfId="0" applyNumberFormat="1" applyBorder="1" applyAlignment="1">
      <alignment/>
    </xf>
    <xf numFmtId="0" fontId="0" fillId="0" borderId="10" xfId="0" applyNumberFormat="1" applyBorder="1" applyAlignment="1">
      <alignment/>
    </xf>
    <xf numFmtId="38" fontId="0" fillId="0" borderId="10" xfId="48" applyBorder="1" applyAlignment="1">
      <alignment/>
    </xf>
    <xf numFmtId="6" fontId="0" fillId="0" borderId="0" xfId="57" applyAlignment="1">
      <alignment/>
    </xf>
    <xf numFmtId="0" fontId="0" fillId="37" borderId="10" xfId="0" applyFill="1" applyBorder="1" applyAlignment="1">
      <alignment/>
    </xf>
    <xf numFmtId="0" fontId="0" fillId="37" borderId="10" xfId="0" applyFill="1" applyBorder="1" applyAlignment="1">
      <alignment horizontal="center"/>
    </xf>
    <xf numFmtId="0" fontId="0" fillId="38" borderId="10" xfId="0" applyFill="1" applyBorder="1" applyAlignment="1">
      <alignment/>
    </xf>
    <xf numFmtId="0" fontId="0" fillId="0" borderId="0" xfId="0" applyBorder="1" applyAlignment="1">
      <alignment/>
    </xf>
    <xf numFmtId="56" fontId="0" fillId="0" borderId="0" xfId="0" applyNumberFormat="1" applyBorder="1" applyAlignment="1">
      <alignment/>
    </xf>
    <xf numFmtId="38" fontId="0" fillId="0" borderId="0" xfId="48" applyFont="1" applyBorder="1" applyAlignment="1">
      <alignment/>
    </xf>
    <xf numFmtId="20" fontId="0" fillId="0" borderId="10" xfId="0" applyNumberFormat="1" applyBorder="1" applyAlignment="1">
      <alignment/>
    </xf>
    <xf numFmtId="0" fontId="0" fillId="38" borderId="10" xfId="0" applyFill="1" applyBorder="1" applyAlignment="1">
      <alignment horizontal="center"/>
    </xf>
    <xf numFmtId="0" fontId="3" fillId="36" borderId="10" xfId="48" applyNumberFormat="1" applyFont="1" applyFill="1" applyBorder="1" applyAlignment="1">
      <alignment/>
    </xf>
    <xf numFmtId="0" fontId="0" fillId="0" borderId="10" xfId="48" applyNumberFormat="1" applyFont="1" applyBorder="1" applyAlignment="1">
      <alignment/>
    </xf>
    <xf numFmtId="0" fontId="4" fillId="37" borderId="11" xfId="0" applyFont="1" applyFill="1" applyBorder="1" applyAlignment="1">
      <alignment horizontal="center" wrapText="1"/>
    </xf>
    <xf numFmtId="14" fontId="4" fillId="0" borderId="11" xfId="0" applyNumberFormat="1" applyFont="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3" fontId="4" fillId="0" borderId="11" xfId="0" applyNumberFormat="1" applyFont="1" applyBorder="1" applyAlignment="1">
      <alignment horizontal="righ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1839;&#38988;&#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顧客表"/>
      <sheetName val="Sheet3"/>
      <sheetName val="Sheet4"/>
    </sheetNames>
    <sheetDataSet>
      <sheetData sheetId="1">
        <row r="4">
          <cell r="B4">
            <v>3</v>
          </cell>
        </row>
      </sheetData>
      <sheetData sheetId="2">
        <row r="3">
          <cell r="B3">
            <v>3</v>
          </cell>
        </row>
      </sheetData>
      <sheetData sheetId="3">
        <row r="5">
          <cell r="B5">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42"/>
  <sheetViews>
    <sheetView zoomScalePageLayoutView="0" workbookViewId="0" topLeftCell="A1">
      <selection activeCell="G24" sqref="G24"/>
    </sheetView>
  </sheetViews>
  <sheetFormatPr defaultColWidth="9.00390625" defaultRowHeight="13.5"/>
  <cols>
    <col min="1" max="1" width="0.6171875" style="0" customWidth="1"/>
    <col min="2" max="2" width="11.625" style="0" customWidth="1"/>
    <col min="3" max="3" width="5.25390625" style="0" bestFit="1" customWidth="1"/>
    <col min="4" max="4" width="5.125" style="0" customWidth="1"/>
    <col min="5" max="6" width="5.25390625" style="0" bestFit="1" customWidth="1"/>
    <col min="8" max="8" width="13.125" style="0" customWidth="1"/>
    <col min="10" max="10" width="13.875" style="0" customWidth="1"/>
    <col min="11" max="11" width="9.875" style="0" customWidth="1"/>
    <col min="12" max="12" width="11.50390625" style="0" customWidth="1"/>
    <col min="13" max="13" width="10.25390625" style="0" bestFit="1" customWidth="1"/>
  </cols>
  <sheetData>
    <row r="1" ht="13.5">
      <c r="B1" t="s">
        <v>0</v>
      </c>
    </row>
    <row r="2" ht="13.5">
      <c r="B2" t="s">
        <v>12</v>
      </c>
    </row>
    <row r="4" spans="2:7" ht="13.5">
      <c r="B4" s="2" t="s">
        <v>1</v>
      </c>
      <c r="C4" s="2" t="s">
        <v>2</v>
      </c>
      <c r="D4" s="2" t="s">
        <v>3</v>
      </c>
      <c r="E4" s="2" t="s">
        <v>4</v>
      </c>
      <c r="F4" s="2" t="s">
        <v>5</v>
      </c>
      <c r="G4" s="2" t="s">
        <v>10</v>
      </c>
    </row>
    <row r="5" spans="2:7" ht="13.5">
      <c r="B5" s="3" t="s">
        <v>6</v>
      </c>
      <c r="C5" s="1">
        <v>46</v>
      </c>
      <c r="D5" s="1">
        <v>72</v>
      </c>
      <c r="E5" s="1">
        <v>60</v>
      </c>
      <c r="F5" s="1">
        <f>SUM(C5:E5)</f>
        <v>178</v>
      </c>
      <c r="G5" s="1"/>
    </row>
    <row r="6" spans="2:7" ht="13.5">
      <c r="B6" s="3" t="s">
        <v>7</v>
      </c>
      <c r="C6" s="1">
        <v>93</v>
      </c>
      <c r="D6" s="1">
        <v>0</v>
      </c>
      <c r="E6" s="1">
        <v>94</v>
      </c>
      <c r="F6" s="1">
        <f>SUM(C6:E6)</f>
        <v>187</v>
      </c>
      <c r="G6" s="1"/>
    </row>
    <row r="7" spans="2:7" ht="13.5">
      <c r="B7" s="3" t="s">
        <v>8</v>
      </c>
      <c r="C7" s="1">
        <v>50</v>
      </c>
      <c r="D7" s="1">
        <v>50</v>
      </c>
      <c r="E7" s="1">
        <v>49</v>
      </c>
      <c r="F7" s="1">
        <f>SUM(C7:E7)</f>
        <v>149</v>
      </c>
      <c r="G7" s="1"/>
    </row>
    <row r="8" spans="2:7" ht="13.5">
      <c r="B8" s="3" t="s">
        <v>9</v>
      </c>
      <c r="C8" s="1">
        <v>73</v>
      </c>
      <c r="D8" s="1">
        <v>51</v>
      </c>
      <c r="E8" s="1">
        <v>84</v>
      </c>
      <c r="F8" s="1">
        <f>SUM(C8:E8)</f>
        <v>208</v>
      </c>
      <c r="G8" s="1"/>
    </row>
    <row r="10" ht="13.5">
      <c r="B10" t="s">
        <v>11</v>
      </c>
    </row>
    <row r="11" ht="13.5">
      <c r="B11" t="s">
        <v>13</v>
      </c>
    </row>
    <row r="13" spans="2:7" ht="13.5">
      <c r="B13" s="2" t="s">
        <v>1</v>
      </c>
      <c r="C13" s="2" t="s">
        <v>2</v>
      </c>
      <c r="D13" s="2" t="s">
        <v>3</v>
      </c>
      <c r="E13" s="2" t="s">
        <v>4</v>
      </c>
      <c r="F13" s="2" t="s">
        <v>5</v>
      </c>
      <c r="G13" s="2" t="s">
        <v>10</v>
      </c>
    </row>
    <row r="14" spans="2:7" ht="13.5">
      <c r="B14" s="3" t="s">
        <v>6</v>
      </c>
      <c r="C14" s="1">
        <v>46</v>
      </c>
      <c r="D14" s="1">
        <v>72</v>
      </c>
      <c r="E14" s="1">
        <v>60</v>
      </c>
      <c r="F14" s="1">
        <f>SUM(C14:E14)</f>
        <v>178</v>
      </c>
      <c r="G14" s="1"/>
    </row>
    <row r="15" spans="2:7" ht="13.5">
      <c r="B15" s="3" t="s">
        <v>7</v>
      </c>
      <c r="C15" s="1">
        <v>93</v>
      </c>
      <c r="D15" s="1">
        <v>0</v>
      </c>
      <c r="E15" s="1">
        <v>94</v>
      </c>
      <c r="F15" s="1">
        <f>SUM(C15:E15)</f>
        <v>187</v>
      </c>
      <c r="G15" s="1"/>
    </row>
    <row r="16" spans="2:7" ht="13.5">
      <c r="B16" s="3" t="s">
        <v>8</v>
      </c>
      <c r="C16" s="1">
        <v>50</v>
      </c>
      <c r="D16" s="1">
        <v>50</v>
      </c>
      <c r="E16" s="1">
        <v>49</v>
      </c>
      <c r="F16" s="1">
        <f>SUM(C16:E16)</f>
        <v>149</v>
      </c>
      <c r="G16" s="1"/>
    </row>
    <row r="17" spans="2:7" ht="13.5">
      <c r="B17" s="3" t="s">
        <v>9</v>
      </c>
      <c r="C17" s="1">
        <v>73</v>
      </c>
      <c r="D17" s="1">
        <v>51</v>
      </c>
      <c r="E17" s="1">
        <v>84</v>
      </c>
      <c r="F17" s="1">
        <f>SUM(C17:E17)</f>
        <v>208</v>
      </c>
      <c r="G17" s="1"/>
    </row>
    <row r="19" ht="13.5">
      <c r="B19" t="s">
        <v>14</v>
      </c>
    </row>
    <row r="20" ht="13.5">
      <c r="B20" t="s">
        <v>20</v>
      </c>
    </row>
    <row r="21" ht="13.5">
      <c r="I21" t="s">
        <v>21</v>
      </c>
    </row>
    <row r="22" spans="2:10" ht="13.5">
      <c r="B22" s="2" t="s">
        <v>1</v>
      </c>
      <c r="C22" s="2" t="s">
        <v>2</v>
      </c>
      <c r="D22" s="2" t="s">
        <v>3</v>
      </c>
      <c r="E22" s="2" t="s">
        <v>4</v>
      </c>
      <c r="F22" s="2" t="s">
        <v>5</v>
      </c>
      <c r="G22" s="2" t="s">
        <v>15</v>
      </c>
      <c r="I22" s="1"/>
      <c r="J22" s="1" t="s">
        <v>15</v>
      </c>
    </row>
    <row r="23" spans="2:10" ht="13.5">
      <c r="B23" s="3" t="s">
        <v>6</v>
      </c>
      <c r="C23" s="1">
        <v>46</v>
      </c>
      <c r="D23" s="1">
        <v>72</v>
      </c>
      <c r="E23" s="1">
        <v>60</v>
      </c>
      <c r="F23" s="1">
        <f>SUM(C23:E23)</f>
        <v>178</v>
      </c>
      <c r="G23" s="4"/>
      <c r="I23" s="4">
        <v>100</v>
      </c>
      <c r="J23" s="4" t="s">
        <v>19</v>
      </c>
    </row>
    <row r="24" spans="2:10" ht="13.5">
      <c r="B24" s="3" t="s">
        <v>7</v>
      </c>
      <c r="C24" s="1">
        <v>93</v>
      </c>
      <c r="D24" s="1">
        <v>0</v>
      </c>
      <c r="E24" s="1">
        <v>94</v>
      </c>
      <c r="F24" s="1">
        <f>SUM(C24:E24)</f>
        <v>187</v>
      </c>
      <c r="G24" s="4"/>
      <c r="I24" s="4">
        <v>150</v>
      </c>
      <c r="J24" s="4" t="s">
        <v>16</v>
      </c>
    </row>
    <row r="25" spans="2:10" ht="13.5">
      <c r="B25" s="3" t="s">
        <v>8</v>
      </c>
      <c r="C25" s="1">
        <v>50</v>
      </c>
      <c r="D25" s="1">
        <v>50</v>
      </c>
      <c r="E25" s="1">
        <v>49</v>
      </c>
      <c r="F25" s="1">
        <f>SUM(C25:E25)</f>
        <v>149</v>
      </c>
      <c r="G25" s="4"/>
      <c r="I25" s="4">
        <v>180</v>
      </c>
      <c r="J25" s="4" t="s">
        <v>17</v>
      </c>
    </row>
    <row r="26" spans="2:10" ht="13.5">
      <c r="B26" s="3" t="s">
        <v>9</v>
      </c>
      <c r="C26" s="1">
        <v>73</v>
      </c>
      <c r="D26" s="1">
        <v>51</v>
      </c>
      <c r="E26" s="1">
        <v>84</v>
      </c>
      <c r="F26" s="1">
        <f>SUM(C26:E26)</f>
        <v>208</v>
      </c>
      <c r="G26" s="4"/>
      <c r="I26" s="4">
        <v>200</v>
      </c>
      <c r="J26" s="4" t="s">
        <v>18</v>
      </c>
    </row>
    <row r="29" spans="2:10" ht="13.5">
      <c r="B29" t="s">
        <v>37</v>
      </c>
      <c r="J29" s="5" t="s">
        <v>30</v>
      </c>
    </row>
    <row r="30" spans="2:11" ht="13.5">
      <c r="B30" t="s">
        <v>38</v>
      </c>
      <c r="I30" s="2" t="s">
        <v>22</v>
      </c>
      <c r="J30" s="2" t="s">
        <v>23</v>
      </c>
      <c r="K30" s="2" t="s">
        <v>25</v>
      </c>
    </row>
    <row r="31" spans="2:11" ht="13.5">
      <c r="B31" t="s">
        <v>39</v>
      </c>
      <c r="I31" s="1" t="s">
        <v>34</v>
      </c>
      <c r="J31" s="1" t="s">
        <v>31</v>
      </c>
      <c r="K31" s="1">
        <v>240</v>
      </c>
    </row>
    <row r="32" spans="2:11" ht="13.5">
      <c r="B32" t="s">
        <v>40</v>
      </c>
      <c r="I32" s="1" t="s">
        <v>35</v>
      </c>
      <c r="J32" s="1" t="s">
        <v>32</v>
      </c>
      <c r="K32" s="1">
        <v>300</v>
      </c>
    </row>
    <row r="33" spans="2:11" ht="13.5">
      <c r="B33" t="s">
        <v>41</v>
      </c>
      <c r="I33" s="1" t="s">
        <v>36</v>
      </c>
      <c r="J33" s="1" t="s">
        <v>33</v>
      </c>
      <c r="K33" s="1">
        <v>150</v>
      </c>
    </row>
    <row r="34" ht="13.5">
      <c r="B34" t="s">
        <v>42</v>
      </c>
    </row>
    <row r="35" ht="13.5">
      <c r="B35" t="s">
        <v>43</v>
      </c>
    </row>
    <row r="36" spans="2:13" ht="13.5">
      <c r="B36" t="s">
        <v>145</v>
      </c>
      <c r="I36" s="6" t="s">
        <v>22</v>
      </c>
      <c r="J36" s="6" t="s">
        <v>23</v>
      </c>
      <c r="K36" s="6" t="s">
        <v>24</v>
      </c>
      <c r="L36" s="6" t="s">
        <v>25</v>
      </c>
      <c r="M36" s="6" t="s">
        <v>26</v>
      </c>
    </row>
    <row r="37" spans="2:13" ht="13.5">
      <c r="B37" t="s">
        <v>146</v>
      </c>
      <c r="I37" s="1" t="s">
        <v>34</v>
      </c>
      <c r="J37" s="7"/>
      <c r="K37" s="8">
        <v>5</v>
      </c>
      <c r="L37" s="7"/>
      <c r="M37" s="26"/>
    </row>
    <row r="38" spans="9:13" ht="13.5">
      <c r="I38" s="1" t="s">
        <v>35</v>
      </c>
      <c r="J38" s="7"/>
      <c r="K38" s="8">
        <v>6</v>
      </c>
      <c r="L38" s="7"/>
      <c r="M38" s="26"/>
    </row>
    <row r="39" spans="9:13" ht="13.5">
      <c r="I39" s="1" t="s">
        <v>36</v>
      </c>
      <c r="J39" s="7"/>
      <c r="K39" s="8">
        <v>7</v>
      </c>
      <c r="L39" s="7"/>
      <c r="M39" s="26"/>
    </row>
    <row r="40" spans="9:13" ht="13.5">
      <c r="I40" s="1"/>
      <c r="J40" s="1"/>
      <c r="K40" s="1" t="s">
        <v>27</v>
      </c>
      <c r="L40" s="1"/>
      <c r="M40" s="27"/>
    </row>
    <row r="41" spans="9:13" ht="13.5">
      <c r="I41" s="1"/>
      <c r="J41" s="1"/>
      <c r="K41" s="1" t="s">
        <v>28</v>
      </c>
      <c r="L41" s="1">
        <v>0.05</v>
      </c>
      <c r="M41" s="10"/>
    </row>
    <row r="42" spans="9:13" ht="13.5">
      <c r="I42" s="1"/>
      <c r="J42" s="1"/>
      <c r="K42" s="1" t="s">
        <v>29</v>
      </c>
      <c r="L42" s="1"/>
      <c r="M42" s="9"/>
    </row>
  </sheetData>
  <sheetProtection/>
  <dataValidations count="2">
    <dataValidation type="whole" operator="greaterThanOrEqual" allowBlank="1" showInputMessage="1" showErrorMessage="1" promptTitle="整数以上入力" prompt="整数を入力してください。" errorTitle="整数ではありません。" error="整数ではありません。" sqref="E31:E34 K37:K39">
      <formula1>1</formula1>
    </dataValidation>
    <dataValidation errorStyle="information" type="textLength" allowBlank="1" showInputMessage="1" showErrorMessage="1" error="10文字以内で品番を入力してください。" sqref="C34">
      <formula1>1</formula1>
      <formula2>10</formula2>
    </dataValidation>
  </dataValidation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L44"/>
  <sheetViews>
    <sheetView zoomScalePageLayoutView="0" workbookViewId="0" topLeftCell="A1">
      <selection activeCell="A1" sqref="A1"/>
    </sheetView>
  </sheetViews>
  <sheetFormatPr defaultColWidth="9.00390625" defaultRowHeight="13.5"/>
  <cols>
    <col min="1" max="1" width="1.00390625" style="0" customWidth="1"/>
    <col min="2" max="2" width="11.625" style="0" customWidth="1"/>
    <col min="3" max="3" width="5.25390625" style="0" bestFit="1" customWidth="1"/>
    <col min="4" max="4" width="5.125" style="0" customWidth="1"/>
    <col min="5" max="6" width="5.25390625" style="0" bestFit="1" customWidth="1"/>
    <col min="9" max="9" width="13.875" style="0" customWidth="1"/>
    <col min="10" max="10" width="9.875" style="0" customWidth="1"/>
    <col min="11" max="11" width="11.50390625" style="0" customWidth="1"/>
    <col min="12" max="12" width="10.25390625" style="0" bestFit="1" customWidth="1"/>
  </cols>
  <sheetData>
    <row r="2" ht="13.5">
      <c r="B2" t="s">
        <v>44</v>
      </c>
    </row>
    <row r="3" spans="2:9" ht="13.5">
      <c r="B3" t="s">
        <v>53</v>
      </c>
      <c r="I3" t="s">
        <v>50</v>
      </c>
    </row>
    <row r="4" spans="2:12" ht="13.5">
      <c r="B4" t="s">
        <v>39</v>
      </c>
      <c r="H4" s="18"/>
      <c r="I4" s="19" t="s">
        <v>45</v>
      </c>
      <c r="J4" s="19" t="s">
        <v>46</v>
      </c>
      <c r="K4" s="19" t="s">
        <v>47</v>
      </c>
      <c r="L4" s="19" t="s">
        <v>49</v>
      </c>
    </row>
    <row r="5" spans="2:12" ht="13.5">
      <c r="B5" t="s">
        <v>138</v>
      </c>
      <c r="H5" s="3" t="s">
        <v>132</v>
      </c>
      <c r="I5" s="16">
        <v>2457000</v>
      </c>
      <c r="J5" s="16">
        <v>2200000</v>
      </c>
      <c r="K5" s="16">
        <v>1800000</v>
      </c>
      <c r="L5" s="16">
        <f>SUM(I5:K5)</f>
        <v>6457000</v>
      </c>
    </row>
    <row r="6" spans="2:12" ht="13.5">
      <c r="B6" t="s">
        <v>54</v>
      </c>
      <c r="H6" s="3" t="s">
        <v>133</v>
      </c>
      <c r="I6" s="16">
        <v>3200000</v>
      </c>
      <c r="J6" s="16">
        <v>3500000</v>
      </c>
      <c r="K6" s="16">
        <v>1500000</v>
      </c>
      <c r="L6" s="16">
        <f>SUM(I6:K6)</f>
        <v>8200000</v>
      </c>
    </row>
    <row r="7" spans="8:12" ht="13.5">
      <c r="H7" s="3" t="s">
        <v>48</v>
      </c>
      <c r="I7" s="16">
        <v>800000</v>
      </c>
      <c r="J7" s="16">
        <v>1200000</v>
      </c>
      <c r="K7" s="16">
        <v>2300000</v>
      </c>
      <c r="L7" s="16">
        <f>SUM(I7:K7)</f>
        <v>4300000</v>
      </c>
    </row>
    <row r="8" spans="8:12" ht="13.5">
      <c r="H8" s="3" t="s">
        <v>49</v>
      </c>
      <c r="I8" s="16">
        <f>SUM(I5:I7)</f>
        <v>6457000</v>
      </c>
      <c r="J8" s="16">
        <f>SUM(J5:J7)</f>
        <v>6900000</v>
      </c>
      <c r="K8" s="16">
        <f>SUM(K5:K7)</f>
        <v>5600000</v>
      </c>
      <c r="L8" s="16">
        <f>SUM(I8:K8)</f>
        <v>18957000</v>
      </c>
    </row>
    <row r="10" ht="13.5">
      <c r="I10" t="s">
        <v>51</v>
      </c>
    </row>
    <row r="11" spans="8:12" ht="13.5">
      <c r="H11" s="18"/>
      <c r="I11" s="19" t="s">
        <v>45</v>
      </c>
      <c r="J11" s="19" t="s">
        <v>46</v>
      </c>
      <c r="K11" s="19" t="s">
        <v>47</v>
      </c>
      <c r="L11" s="19" t="s">
        <v>49</v>
      </c>
    </row>
    <row r="12" spans="8:12" ht="13.5">
      <c r="H12" s="3" t="s">
        <v>134</v>
      </c>
      <c r="I12" s="16">
        <v>4107000</v>
      </c>
      <c r="J12" s="16">
        <v>3850000</v>
      </c>
      <c r="K12" s="16">
        <v>3450000</v>
      </c>
      <c r="L12" s="16">
        <f>SUM(I12:K12)</f>
        <v>11407000</v>
      </c>
    </row>
    <row r="13" spans="8:12" ht="13.5">
      <c r="H13" s="3" t="s">
        <v>135</v>
      </c>
      <c r="I13" s="16">
        <v>4850000</v>
      </c>
      <c r="J13" s="16">
        <v>5150000</v>
      </c>
      <c r="K13" s="16">
        <v>3150000</v>
      </c>
      <c r="L13" s="16">
        <f>SUM(I13:K13)</f>
        <v>13150000</v>
      </c>
    </row>
    <row r="14" spans="8:12" ht="13.5">
      <c r="H14" s="3" t="s">
        <v>48</v>
      </c>
      <c r="I14" s="16">
        <v>2450000</v>
      </c>
      <c r="J14" s="16">
        <v>2850000</v>
      </c>
      <c r="K14" s="16">
        <v>3950000</v>
      </c>
      <c r="L14" s="16">
        <f>SUM(I14:K14)</f>
        <v>9250000</v>
      </c>
    </row>
    <row r="15" spans="8:12" ht="13.5">
      <c r="H15" s="3" t="s">
        <v>49</v>
      </c>
      <c r="I15" s="16">
        <f>SUM(I12:I14)</f>
        <v>11407000</v>
      </c>
      <c r="J15" s="16">
        <f>SUM(J12:J14)</f>
        <v>11850000</v>
      </c>
      <c r="K15" s="16">
        <f>SUM(K12:K14)</f>
        <v>10550000</v>
      </c>
      <c r="L15" s="16">
        <f>SUM(I15:K15)</f>
        <v>33807000</v>
      </c>
    </row>
    <row r="17" ht="13.5">
      <c r="I17" t="s">
        <v>52</v>
      </c>
    </row>
    <row r="18" spans="8:12" ht="13.5">
      <c r="H18" s="18"/>
      <c r="I18" s="19" t="s">
        <v>45</v>
      </c>
      <c r="J18" s="19" t="s">
        <v>46</v>
      </c>
      <c r="K18" s="19" t="s">
        <v>47</v>
      </c>
      <c r="L18" s="19" t="s">
        <v>49</v>
      </c>
    </row>
    <row r="19" spans="8:12" ht="13.5">
      <c r="H19" s="3" t="s">
        <v>134</v>
      </c>
      <c r="I19" s="16">
        <v>3307000</v>
      </c>
      <c r="J19" s="16">
        <v>3050000</v>
      </c>
      <c r="K19" s="16">
        <v>2650000</v>
      </c>
      <c r="L19" s="16">
        <f>SUM(I19:K19)</f>
        <v>9007000</v>
      </c>
    </row>
    <row r="20" spans="8:12" ht="13.5">
      <c r="H20" s="3" t="s">
        <v>135</v>
      </c>
      <c r="I20" s="16">
        <v>4050000</v>
      </c>
      <c r="J20" s="16">
        <v>4350000</v>
      </c>
      <c r="K20" s="16">
        <v>2350000</v>
      </c>
      <c r="L20" s="16">
        <f>SUM(I20:K20)</f>
        <v>10750000</v>
      </c>
    </row>
    <row r="21" spans="8:12" ht="13.5">
      <c r="H21" s="3" t="s">
        <v>48</v>
      </c>
      <c r="I21" s="16">
        <v>1650000</v>
      </c>
      <c r="J21" s="16">
        <v>2050000</v>
      </c>
      <c r="K21" s="16">
        <v>3150000</v>
      </c>
      <c r="L21" s="16">
        <f>SUM(I21:K21)</f>
        <v>6850000</v>
      </c>
    </row>
    <row r="22" spans="8:12" ht="13.5">
      <c r="H22" s="3" t="s">
        <v>49</v>
      </c>
      <c r="I22" s="16">
        <f>SUM(I19:I21)</f>
        <v>9007000</v>
      </c>
      <c r="J22" s="16">
        <f>SUM(J19:J21)</f>
        <v>9450000</v>
      </c>
      <c r="K22" s="16">
        <f>SUM(K19:K21)</f>
        <v>8150000</v>
      </c>
      <c r="L22" s="16">
        <f>SUM(I22:K22)</f>
        <v>26607000</v>
      </c>
    </row>
    <row r="24" ht="13.5">
      <c r="I24" t="s">
        <v>55</v>
      </c>
    </row>
    <row r="25" spans="8:12" ht="13.5">
      <c r="H25" s="18"/>
      <c r="I25" s="19" t="s">
        <v>45</v>
      </c>
      <c r="J25" s="19" t="s">
        <v>46</v>
      </c>
      <c r="K25" s="19" t="s">
        <v>47</v>
      </c>
      <c r="L25" s="19" t="s">
        <v>49</v>
      </c>
    </row>
    <row r="26" spans="8:12" ht="13.5">
      <c r="H26" s="3" t="s">
        <v>134</v>
      </c>
      <c r="I26" s="16"/>
      <c r="J26" s="16"/>
      <c r="K26" s="16"/>
      <c r="L26" s="16"/>
    </row>
    <row r="27" spans="8:12" ht="13.5">
      <c r="H27" s="3" t="s">
        <v>135</v>
      </c>
      <c r="I27" s="16"/>
      <c r="J27" s="16"/>
      <c r="K27" s="16"/>
      <c r="L27" s="16"/>
    </row>
    <row r="28" spans="8:12" ht="13.5">
      <c r="H28" s="3" t="s">
        <v>48</v>
      </c>
      <c r="I28" s="16"/>
      <c r="J28" s="16"/>
      <c r="K28" s="16"/>
      <c r="L28" s="16"/>
    </row>
    <row r="29" spans="8:12" ht="13.5">
      <c r="H29" s="3" t="s">
        <v>49</v>
      </c>
      <c r="I29" s="16"/>
      <c r="J29" s="16"/>
      <c r="K29" s="16"/>
      <c r="L29" s="16"/>
    </row>
    <row r="31" ht="13.5">
      <c r="B31" t="s">
        <v>57</v>
      </c>
    </row>
    <row r="32" ht="13.5">
      <c r="B32" t="s">
        <v>139</v>
      </c>
    </row>
    <row r="34" spans="8:9" ht="13.5">
      <c r="H34" s="3" t="s">
        <v>134</v>
      </c>
      <c r="I34" s="1">
        <f>'[1]Sheet3'!$B$3</f>
        <v>3</v>
      </c>
    </row>
    <row r="35" spans="8:9" ht="13.5">
      <c r="H35" s="3" t="s">
        <v>135</v>
      </c>
      <c r="I35" s="1">
        <f>'[1]顧客表'!$B$4</f>
        <v>3</v>
      </c>
    </row>
    <row r="36" spans="8:9" ht="13.5">
      <c r="H36" s="3" t="s">
        <v>48</v>
      </c>
      <c r="I36" s="1">
        <f>'[1]Sheet4'!$B$5</f>
        <v>6</v>
      </c>
    </row>
    <row r="37" spans="8:9" ht="13.5">
      <c r="H37" s="3" t="s">
        <v>49</v>
      </c>
      <c r="I37" s="1">
        <f>SUM(I34:I36)</f>
        <v>12</v>
      </c>
    </row>
    <row r="38" spans="8:9" ht="13.5">
      <c r="H38" s="20" t="s">
        <v>58</v>
      </c>
      <c r="I38" s="11">
        <f>AVERAGE(I34:I36)</f>
        <v>4</v>
      </c>
    </row>
    <row r="41" ht="13.5">
      <c r="B41" t="s">
        <v>56</v>
      </c>
    </row>
    <row r="42" ht="13.5">
      <c r="B42" t="s">
        <v>170</v>
      </c>
    </row>
    <row r="44" spans="8:9" ht="13.5">
      <c r="H44" s="3" t="s">
        <v>140</v>
      </c>
      <c r="I44" s="1"/>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K32"/>
  <sheetViews>
    <sheetView zoomScalePageLayoutView="0" workbookViewId="0" topLeftCell="A1">
      <selection activeCell="J21" sqref="J21"/>
    </sheetView>
  </sheetViews>
  <sheetFormatPr defaultColWidth="9.00390625" defaultRowHeight="13.5"/>
  <cols>
    <col min="1" max="1" width="0.74609375" style="0" customWidth="1"/>
    <col min="2" max="2" width="11.625" style="0" customWidth="1"/>
    <col min="3" max="3" width="5.25390625" style="0" bestFit="1" customWidth="1"/>
    <col min="4" max="4" width="5.125" style="0" customWidth="1"/>
    <col min="5" max="6" width="5.25390625" style="0" bestFit="1" customWidth="1"/>
    <col min="8" max="8" width="13.00390625" style="0" customWidth="1"/>
    <col min="9" max="9" width="13.25390625" style="0" customWidth="1"/>
    <col min="10" max="11" width="13.875" style="0" customWidth="1"/>
    <col min="12" max="12" width="11.50390625" style="0" customWidth="1"/>
  </cols>
  <sheetData>
    <row r="2" spans="2:9" ht="13.5">
      <c r="B2" t="s">
        <v>123</v>
      </c>
      <c r="I2" t="s">
        <v>21</v>
      </c>
    </row>
    <row r="3" spans="2:10" ht="13.5">
      <c r="B3" t="s">
        <v>63</v>
      </c>
      <c r="H3" s="19" t="s">
        <v>59</v>
      </c>
      <c r="I3" s="19" t="s">
        <v>60</v>
      </c>
      <c r="J3" s="19" t="s">
        <v>61</v>
      </c>
    </row>
    <row r="4" spans="2:11" ht="13.5">
      <c r="B4" t="s">
        <v>66</v>
      </c>
      <c r="H4" s="12">
        <v>37347</v>
      </c>
      <c r="I4" s="1" t="s">
        <v>64</v>
      </c>
      <c r="J4" s="10">
        <v>897</v>
      </c>
      <c r="K4" s="21"/>
    </row>
    <row r="5" spans="8:11" ht="13.5">
      <c r="H5" s="12">
        <v>37348</v>
      </c>
      <c r="I5" s="1" t="s">
        <v>67</v>
      </c>
      <c r="J5" s="10">
        <v>1650</v>
      </c>
      <c r="K5" s="21"/>
    </row>
    <row r="6" spans="8:11" ht="13.5">
      <c r="H6" s="12">
        <v>37349</v>
      </c>
      <c r="I6" s="1" t="s">
        <v>136</v>
      </c>
      <c r="J6" s="10">
        <v>320</v>
      </c>
      <c r="K6" s="21"/>
    </row>
    <row r="7" spans="8:11" ht="13.5">
      <c r="H7" s="12">
        <v>37350</v>
      </c>
      <c r="I7" s="1" t="s">
        <v>137</v>
      </c>
      <c r="J7" s="10">
        <v>980</v>
      </c>
      <c r="K7" s="21"/>
    </row>
    <row r="8" spans="8:11" ht="13.5">
      <c r="H8" s="12">
        <v>37351</v>
      </c>
      <c r="I8" s="1" t="s">
        <v>69</v>
      </c>
      <c r="J8" s="10">
        <v>3560</v>
      </c>
      <c r="K8" s="21"/>
    </row>
    <row r="9" spans="8:11" ht="13.5">
      <c r="H9" s="12">
        <v>37352</v>
      </c>
      <c r="I9" s="1" t="s">
        <v>64</v>
      </c>
      <c r="J9" s="10">
        <v>2000</v>
      </c>
      <c r="K9" s="21"/>
    </row>
    <row r="10" spans="8:11" ht="13.5">
      <c r="H10" s="12">
        <v>37353</v>
      </c>
      <c r="I10" s="1" t="s">
        <v>67</v>
      </c>
      <c r="J10" s="10">
        <v>870</v>
      </c>
      <c r="K10" s="21"/>
    </row>
    <row r="11" spans="8:11" ht="13.5">
      <c r="H11" s="12">
        <v>37354</v>
      </c>
      <c r="I11" s="1" t="s">
        <v>64</v>
      </c>
      <c r="J11" s="10">
        <v>563</v>
      </c>
      <c r="K11" s="21"/>
    </row>
    <row r="12" spans="8:11" ht="13.5">
      <c r="H12" s="12">
        <v>37355</v>
      </c>
      <c r="I12" s="1" t="s">
        <v>67</v>
      </c>
      <c r="J12" s="10">
        <v>1890</v>
      </c>
      <c r="K12" s="21"/>
    </row>
    <row r="13" spans="8:11" ht="13.5">
      <c r="H13" s="12">
        <v>37356</v>
      </c>
      <c r="I13" s="1" t="s">
        <v>64</v>
      </c>
      <c r="J13" s="10">
        <v>325</v>
      </c>
      <c r="K13" s="21"/>
    </row>
    <row r="14" spans="8:11" ht="13.5">
      <c r="H14" s="12">
        <v>37357</v>
      </c>
      <c r="I14" s="1" t="s">
        <v>70</v>
      </c>
      <c r="J14" s="10">
        <v>786</v>
      </c>
      <c r="K14" s="21"/>
    </row>
    <row r="15" spans="8:11" ht="13.5">
      <c r="H15" s="12">
        <v>37358</v>
      </c>
      <c r="I15" s="1" t="s">
        <v>69</v>
      </c>
      <c r="J15" s="10">
        <v>3000</v>
      </c>
      <c r="K15" s="21"/>
    </row>
    <row r="16" spans="8:11" ht="13.5">
      <c r="H16" s="22"/>
      <c r="I16" s="21"/>
      <c r="J16" s="23"/>
      <c r="K16" s="21"/>
    </row>
    <row r="17" spans="8:11" ht="13.5">
      <c r="H17" s="22"/>
      <c r="I17" s="13" t="s">
        <v>141</v>
      </c>
      <c r="J17" s="21"/>
      <c r="K17" s="21"/>
    </row>
    <row r="18" spans="8:11" ht="13.5">
      <c r="H18" s="22"/>
      <c r="I18" s="1" t="s">
        <v>60</v>
      </c>
      <c r="J18" s="21"/>
      <c r="K18" s="21"/>
    </row>
    <row r="19" spans="8:11" ht="13.5">
      <c r="H19" s="22"/>
      <c r="I19" s="1"/>
      <c r="J19" s="21"/>
      <c r="K19" s="21"/>
    </row>
    <row r="20" spans="8:11" ht="13.5">
      <c r="H20" s="22"/>
      <c r="I20" s="21"/>
      <c r="J20" s="21"/>
      <c r="K20" s="21"/>
    </row>
    <row r="21" spans="8:11" ht="13.5">
      <c r="H21" s="22"/>
      <c r="I21" s="20" t="s">
        <v>62</v>
      </c>
      <c r="J21" s="10"/>
      <c r="K21" s="21"/>
    </row>
    <row r="22" spans="8:11" ht="13.5">
      <c r="H22" s="22"/>
      <c r="I22" s="20" t="s">
        <v>65</v>
      </c>
      <c r="J22" s="10"/>
      <c r="K22" s="21"/>
    </row>
    <row r="23" spans="8:11" ht="13.5">
      <c r="H23" s="22"/>
      <c r="I23" s="20" t="s">
        <v>68</v>
      </c>
      <c r="J23" s="10"/>
      <c r="K23" s="21"/>
    </row>
    <row r="24" ht="13.5">
      <c r="B24" t="s">
        <v>124</v>
      </c>
    </row>
    <row r="25" ht="13.5">
      <c r="B25" t="s">
        <v>71</v>
      </c>
    </row>
    <row r="26" ht="13.5">
      <c r="B26" t="s">
        <v>72</v>
      </c>
    </row>
    <row r="27" spans="7:10" ht="13.5">
      <c r="G27" s="17"/>
      <c r="I27" s="20" t="s">
        <v>142</v>
      </c>
      <c r="J27" s="9"/>
    </row>
    <row r="29" ht="13.5">
      <c r="B29" t="s">
        <v>125</v>
      </c>
    </row>
    <row r="30" ht="13.5">
      <c r="B30" t="s">
        <v>73</v>
      </c>
    </row>
    <row r="32" spans="9:10" ht="13.5">
      <c r="I32" s="20" t="s">
        <v>143</v>
      </c>
      <c r="J32" s="1"/>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2:H20"/>
  <sheetViews>
    <sheetView zoomScalePageLayoutView="0" workbookViewId="0" topLeftCell="A1">
      <selection activeCell="A1" sqref="A1"/>
    </sheetView>
  </sheetViews>
  <sheetFormatPr defaultColWidth="9.00390625" defaultRowHeight="13.5"/>
  <cols>
    <col min="1" max="1" width="1.00390625" style="0" customWidth="1"/>
    <col min="2" max="2" width="11.625" style="0" customWidth="1"/>
    <col min="3" max="3" width="5.25390625" style="0" bestFit="1" customWidth="1"/>
    <col min="4" max="4" width="5.125" style="0" customWidth="1"/>
    <col min="5" max="5" width="5.375" style="0" customWidth="1"/>
    <col min="6" max="6" width="13.875" style="0" customWidth="1"/>
    <col min="7" max="7" width="9.875" style="0" customWidth="1"/>
    <col min="8" max="8" width="11.50390625" style="0" customWidth="1"/>
    <col min="9" max="9" width="10.25390625" style="0" bestFit="1" customWidth="1"/>
  </cols>
  <sheetData>
    <row r="2" ht="13.5">
      <c r="B2" t="s">
        <v>126</v>
      </c>
    </row>
    <row r="3" ht="13.5">
      <c r="B3" t="s">
        <v>78</v>
      </c>
    </row>
    <row r="4" ht="13.5">
      <c r="B4" t="s">
        <v>80</v>
      </c>
    </row>
    <row r="5" ht="13.5">
      <c r="F5" t="s">
        <v>74</v>
      </c>
    </row>
    <row r="6" spans="6:8" ht="13.5">
      <c r="F6" s="19" t="s">
        <v>75</v>
      </c>
      <c r="G6" s="19" t="s">
        <v>76</v>
      </c>
      <c r="H6" s="19" t="s">
        <v>77</v>
      </c>
    </row>
    <row r="7" spans="6:8" ht="13.5">
      <c r="F7" s="3" t="s">
        <v>79</v>
      </c>
      <c r="G7" s="1" t="s">
        <v>46</v>
      </c>
      <c r="H7" s="1">
        <v>6500</v>
      </c>
    </row>
    <row r="8" spans="6:8" ht="13.5">
      <c r="F8" s="3" t="s">
        <v>81</v>
      </c>
      <c r="G8" s="1" t="s">
        <v>82</v>
      </c>
      <c r="H8" s="1">
        <v>8700</v>
      </c>
    </row>
    <row r="9" spans="6:8" ht="13.5">
      <c r="F9" s="3" t="s">
        <v>83</v>
      </c>
      <c r="G9" s="1" t="s">
        <v>84</v>
      </c>
      <c r="H9" s="1">
        <v>6800</v>
      </c>
    </row>
    <row r="10" spans="6:8" ht="13.5">
      <c r="F10" s="3" t="s">
        <v>85</v>
      </c>
      <c r="G10" s="1" t="s">
        <v>46</v>
      </c>
      <c r="H10" s="1">
        <v>4500</v>
      </c>
    </row>
    <row r="11" spans="6:8" ht="13.5">
      <c r="F11" s="3" t="s">
        <v>86</v>
      </c>
      <c r="G11" s="1" t="s">
        <v>47</v>
      </c>
      <c r="H11" s="1">
        <v>9900</v>
      </c>
    </row>
    <row r="12" spans="6:8" ht="13.5">
      <c r="F12" s="3" t="s">
        <v>87</v>
      </c>
      <c r="G12" s="1" t="s">
        <v>88</v>
      </c>
      <c r="H12" s="1">
        <v>8700</v>
      </c>
    </row>
    <row r="13" spans="6:8" ht="13.5">
      <c r="F13" s="3" t="s">
        <v>89</v>
      </c>
      <c r="G13" s="1" t="s">
        <v>90</v>
      </c>
      <c r="H13" s="1">
        <v>6600</v>
      </c>
    </row>
    <row r="14" spans="6:8" ht="13.5">
      <c r="F14" s="3" t="s">
        <v>91</v>
      </c>
      <c r="G14" s="1" t="s">
        <v>92</v>
      </c>
      <c r="H14" s="1">
        <v>12000</v>
      </c>
    </row>
    <row r="15" spans="6:8" ht="13.5">
      <c r="F15" s="3" t="s">
        <v>93</v>
      </c>
      <c r="G15" s="1" t="s">
        <v>94</v>
      </c>
      <c r="H15" s="1">
        <v>3200</v>
      </c>
    </row>
    <row r="16" spans="6:8" ht="13.5">
      <c r="F16" s="3" t="s">
        <v>95</v>
      </c>
      <c r="G16" s="1" t="s">
        <v>82</v>
      </c>
      <c r="H16" s="1">
        <v>5500</v>
      </c>
    </row>
    <row r="17" spans="6:8" ht="13.5">
      <c r="F17" s="3" t="s">
        <v>96</v>
      </c>
      <c r="G17" s="1" t="s">
        <v>84</v>
      </c>
      <c r="H17" s="1">
        <v>5840</v>
      </c>
    </row>
    <row r="18" spans="6:8" ht="13.5">
      <c r="F18" s="3" t="s">
        <v>97</v>
      </c>
      <c r="G18" s="1" t="s">
        <v>46</v>
      </c>
      <c r="H18" s="1">
        <v>7700</v>
      </c>
    </row>
    <row r="19" spans="6:8" ht="13.5">
      <c r="F19" s="3" t="s">
        <v>98</v>
      </c>
      <c r="G19" s="1" t="s">
        <v>47</v>
      </c>
      <c r="H19" s="1">
        <v>7400</v>
      </c>
    </row>
    <row r="20" spans="6:8" ht="13.5">
      <c r="F20" s="3" t="s">
        <v>99</v>
      </c>
      <c r="G20" s="1" t="s">
        <v>88</v>
      </c>
      <c r="H20" s="1">
        <v>7200</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I21"/>
  <sheetViews>
    <sheetView zoomScalePageLayoutView="0" workbookViewId="0" topLeftCell="A1">
      <selection activeCell="J5" sqref="J5"/>
    </sheetView>
  </sheetViews>
  <sheetFormatPr defaultColWidth="9.00390625" defaultRowHeight="13.5"/>
  <cols>
    <col min="1" max="1" width="1.625" style="0" customWidth="1"/>
    <col min="2" max="2" width="11.625" style="0" customWidth="1"/>
    <col min="3" max="3" width="5.25390625" style="0" bestFit="1" customWidth="1"/>
    <col min="4" max="4" width="5.125" style="0" customWidth="1"/>
    <col min="5" max="6" width="5.25390625" style="0" bestFit="1" customWidth="1"/>
    <col min="8" max="8" width="13.00390625" style="0" customWidth="1"/>
    <col min="10" max="10" width="13.875" style="0" customWidth="1"/>
    <col min="11" max="11" width="9.875" style="0" customWidth="1"/>
    <col min="12" max="12" width="11.50390625" style="0" customWidth="1"/>
    <col min="13" max="13" width="10.25390625" style="0" bestFit="1" customWidth="1"/>
  </cols>
  <sheetData>
    <row r="2" ht="13.5">
      <c r="B2" t="s">
        <v>127</v>
      </c>
    </row>
    <row r="3" ht="13.5">
      <c r="B3" t="s">
        <v>147</v>
      </c>
    </row>
    <row r="4" ht="13.5">
      <c r="B4" t="s">
        <v>100</v>
      </c>
    </row>
    <row r="6" ht="13.5">
      <c r="G6" t="s">
        <v>74</v>
      </c>
    </row>
    <row r="7" spans="7:9" ht="13.5">
      <c r="G7" s="19" t="s">
        <v>75</v>
      </c>
      <c r="H7" s="19" t="s">
        <v>76</v>
      </c>
      <c r="I7" s="19" t="s">
        <v>77</v>
      </c>
    </row>
    <row r="8" spans="7:9" ht="13.5">
      <c r="G8" s="3" t="s">
        <v>79</v>
      </c>
      <c r="H8" s="1" t="s">
        <v>46</v>
      </c>
      <c r="I8" s="1">
        <v>6500</v>
      </c>
    </row>
    <row r="9" spans="7:9" ht="13.5">
      <c r="G9" s="3" t="s">
        <v>81</v>
      </c>
      <c r="H9" s="1" t="s">
        <v>82</v>
      </c>
      <c r="I9" s="1">
        <v>8700</v>
      </c>
    </row>
    <row r="10" spans="7:9" ht="13.5">
      <c r="G10" s="3" t="s">
        <v>83</v>
      </c>
      <c r="H10" s="1" t="s">
        <v>84</v>
      </c>
      <c r="I10" s="1">
        <v>6800</v>
      </c>
    </row>
    <row r="11" spans="7:9" ht="13.5">
      <c r="G11" s="3" t="s">
        <v>85</v>
      </c>
      <c r="H11" s="1" t="s">
        <v>46</v>
      </c>
      <c r="I11" s="1">
        <v>4500</v>
      </c>
    </row>
    <row r="12" spans="7:9" ht="13.5">
      <c r="G12" s="3" t="s">
        <v>86</v>
      </c>
      <c r="H12" s="1" t="s">
        <v>47</v>
      </c>
      <c r="I12" s="1">
        <v>9900</v>
      </c>
    </row>
    <row r="13" spans="7:9" ht="13.5">
      <c r="G13" s="3" t="s">
        <v>87</v>
      </c>
      <c r="H13" s="1" t="s">
        <v>88</v>
      </c>
      <c r="I13" s="1">
        <v>8700</v>
      </c>
    </row>
    <row r="14" spans="7:9" ht="13.5">
      <c r="G14" s="3" t="s">
        <v>89</v>
      </c>
      <c r="H14" s="1" t="s">
        <v>90</v>
      </c>
      <c r="I14" s="1">
        <v>6600</v>
      </c>
    </row>
    <row r="15" spans="7:9" ht="13.5">
      <c r="G15" s="3" t="s">
        <v>91</v>
      </c>
      <c r="H15" s="1" t="s">
        <v>92</v>
      </c>
      <c r="I15" s="1">
        <v>12000</v>
      </c>
    </row>
    <row r="16" spans="7:9" ht="13.5">
      <c r="G16" s="3" t="s">
        <v>93</v>
      </c>
      <c r="H16" s="1" t="s">
        <v>94</v>
      </c>
      <c r="I16" s="1">
        <v>3200</v>
      </c>
    </row>
    <row r="17" spans="7:9" ht="13.5">
      <c r="G17" s="3" t="s">
        <v>95</v>
      </c>
      <c r="H17" s="1" t="s">
        <v>82</v>
      </c>
      <c r="I17" s="1">
        <v>5500</v>
      </c>
    </row>
    <row r="18" spans="7:9" ht="13.5">
      <c r="G18" s="3" t="s">
        <v>96</v>
      </c>
      <c r="H18" s="1" t="s">
        <v>84</v>
      </c>
      <c r="I18" s="1">
        <v>5840</v>
      </c>
    </row>
    <row r="19" spans="7:9" ht="13.5">
      <c r="G19" s="3" t="s">
        <v>97</v>
      </c>
      <c r="H19" s="1" t="s">
        <v>46</v>
      </c>
      <c r="I19" s="1">
        <v>7700</v>
      </c>
    </row>
    <row r="20" spans="7:9" ht="13.5">
      <c r="G20" s="3" t="s">
        <v>98</v>
      </c>
      <c r="H20" s="1" t="s">
        <v>47</v>
      </c>
      <c r="I20" s="1">
        <v>7400</v>
      </c>
    </row>
    <row r="21" spans="7:9" ht="13.5">
      <c r="G21" s="3" t="s">
        <v>99</v>
      </c>
      <c r="H21" s="1" t="s">
        <v>88</v>
      </c>
      <c r="I21" s="1">
        <v>7200</v>
      </c>
    </row>
  </sheetData>
  <sheetProtection/>
  <printOptions/>
  <pageMargins left="0.787" right="0.787" top="0.984" bottom="0.984"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B2:I32"/>
  <sheetViews>
    <sheetView zoomScalePageLayoutView="0" workbookViewId="0" topLeftCell="A1">
      <selection activeCell="K9" sqref="K9"/>
    </sheetView>
  </sheetViews>
  <sheetFormatPr defaultColWidth="9.00390625" defaultRowHeight="13.5"/>
  <cols>
    <col min="1" max="1" width="0.74609375" style="0" customWidth="1"/>
    <col min="2" max="2" width="11.625" style="0" customWidth="1"/>
    <col min="3" max="3" width="5.25390625" style="0" bestFit="1" customWidth="1"/>
    <col min="4" max="4" width="5.125" style="0" customWidth="1"/>
    <col min="5" max="6" width="5.25390625" style="0" bestFit="1" customWidth="1"/>
    <col min="7" max="7" width="13.875" style="0" customWidth="1"/>
    <col min="8" max="8" width="9.875" style="0" customWidth="1"/>
    <col min="9" max="9" width="11.50390625" style="0" customWidth="1"/>
    <col min="10" max="10" width="10.25390625" style="0" bestFit="1" customWidth="1"/>
  </cols>
  <sheetData>
    <row r="2" ht="13.5">
      <c r="B2" t="s">
        <v>128</v>
      </c>
    </row>
    <row r="3" ht="13.5">
      <c r="B3" t="s">
        <v>101</v>
      </c>
    </row>
    <row r="4" ht="13.5">
      <c r="B4" t="s">
        <v>102</v>
      </c>
    </row>
    <row r="6" ht="13.5">
      <c r="F6" s="21"/>
    </row>
    <row r="7" spans="6:7" ht="13.5">
      <c r="F7" s="21"/>
      <c r="G7" t="s">
        <v>74</v>
      </c>
    </row>
    <row r="8" spans="6:9" ht="13.5">
      <c r="F8" s="21"/>
      <c r="G8" s="19" t="s">
        <v>75</v>
      </c>
      <c r="H8" s="19" t="s">
        <v>76</v>
      </c>
      <c r="I8" s="19" t="s">
        <v>77</v>
      </c>
    </row>
    <row r="9" spans="6:9" ht="13.5">
      <c r="F9" s="21"/>
      <c r="G9" s="3" t="s">
        <v>79</v>
      </c>
      <c r="H9" s="1" t="s">
        <v>46</v>
      </c>
      <c r="I9" s="1">
        <v>6500</v>
      </c>
    </row>
    <row r="10" spans="6:9" ht="13.5">
      <c r="F10" s="21"/>
      <c r="G10" s="3" t="s">
        <v>81</v>
      </c>
      <c r="H10" s="1" t="s">
        <v>82</v>
      </c>
      <c r="I10" s="1">
        <v>8700</v>
      </c>
    </row>
    <row r="11" spans="6:9" ht="13.5">
      <c r="F11" s="21"/>
      <c r="G11" s="3" t="s">
        <v>83</v>
      </c>
      <c r="H11" s="1" t="s">
        <v>84</v>
      </c>
      <c r="I11" s="1">
        <v>6800</v>
      </c>
    </row>
    <row r="12" spans="6:9" ht="13.5">
      <c r="F12" s="21"/>
      <c r="G12" s="3" t="s">
        <v>85</v>
      </c>
      <c r="H12" s="1" t="s">
        <v>46</v>
      </c>
      <c r="I12" s="1">
        <v>4500</v>
      </c>
    </row>
    <row r="13" spans="6:9" ht="13.5">
      <c r="F13" s="21"/>
      <c r="G13" s="3" t="s">
        <v>86</v>
      </c>
      <c r="H13" s="1" t="s">
        <v>47</v>
      </c>
      <c r="I13" s="1">
        <v>9900</v>
      </c>
    </row>
    <row r="14" spans="6:9" ht="13.5">
      <c r="F14" s="21"/>
      <c r="G14" s="3" t="s">
        <v>87</v>
      </c>
      <c r="H14" s="1" t="s">
        <v>88</v>
      </c>
      <c r="I14" s="1">
        <v>8700</v>
      </c>
    </row>
    <row r="15" spans="6:9" ht="13.5">
      <c r="F15" s="21"/>
      <c r="G15" s="3" t="s">
        <v>89</v>
      </c>
      <c r="H15" s="1" t="s">
        <v>90</v>
      </c>
      <c r="I15" s="1">
        <v>6600</v>
      </c>
    </row>
    <row r="16" spans="6:9" ht="13.5">
      <c r="F16" s="21"/>
      <c r="G16" s="3" t="s">
        <v>91</v>
      </c>
      <c r="H16" s="1" t="s">
        <v>92</v>
      </c>
      <c r="I16" s="1">
        <v>12000</v>
      </c>
    </row>
    <row r="17" spans="6:9" ht="13.5">
      <c r="F17" s="21"/>
      <c r="G17" s="3" t="s">
        <v>93</v>
      </c>
      <c r="H17" s="1" t="s">
        <v>94</v>
      </c>
      <c r="I17" s="1">
        <v>3200</v>
      </c>
    </row>
    <row r="18" spans="6:9" ht="13.5">
      <c r="F18" s="21"/>
      <c r="G18" s="3" t="s">
        <v>95</v>
      </c>
      <c r="H18" s="1" t="s">
        <v>82</v>
      </c>
      <c r="I18" s="1">
        <v>5500</v>
      </c>
    </row>
    <row r="19" spans="6:9" ht="13.5">
      <c r="F19" s="21"/>
      <c r="G19" s="3" t="s">
        <v>96</v>
      </c>
      <c r="H19" s="1" t="s">
        <v>84</v>
      </c>
      <c r="I19" s="1">
        <v>5840</v>
      </c>
    </row>
    <row r="20" spans="6:9" ht="13.5">
      <c r="F20" s="21"/>
      <c r="G20" s="3" t="s">
        <v>97</v>
      </c>
      <c r="H20" s="1" t="s">
        <v>46</v>
      </c>
      <c r="I20" s="1">
        <v>7700</v>
      </c>
    </row>
    <row r="21" spans="6:9" ht="13.5">
      <c r="F21" s="21"/>
      <c r="G21" s="3" t="s">
        <v>98</v>
      </c>
      <c r="H21" s="1" t="s">
        <v>47</v>
      </c>
      <c r="I21" s="1">
        <v>7400</v>
      </c>
    </row>
    <row r="22" spans="6:9" ht="13.5">
      <c r="F22" s="21"/>
      <c r="G22" s="3" t="s">
        <v>99</v>
      </c>
      <c r="H22" s="1" t="s">
        <v>88</v>
      </c>
      <c r="I22" s="1">
        <v>7200</v>
      </c>
    </row>
    <row r="24" ht="13.5">
      <c r="G24" t="s">
        <v>103</v>
      </c>
    </row>
    <row r="25" spans="7:9" ht="13.5">
      <c r="G25" s="19" t="s">
        <v>75</v>
      </c>
      <c r="H25" s="19" t="s">
        <v>76</v>
      </c>
      <c r="I25" s="19" t="s">
        <v>77</v>
      </c>
    </row>
    <row r="26" ht="13.5">
      <c r="H26" s="13"/>
    </row>
    <row r="28" ht="13.5">
      <c r="G28" t="s">
        <v>144</v>
      </c>
    </row>
    <row r="29" spans="7:9" ht="13.5">
      <c r="G29" s="19" t="s">
        <v>75</v>
      </c>
      <c r="H29" s="19" t="s">
        <v>76</v>
      </c>
      <c r="I29" s="19" t="s">
        <v>77</v>
      </c>
    </row>
    <row r="30" spans="7:9" ht="13.5">
      <c r="G30" s="3"/>
      <c r="H30" s="1"/>
      <c r="I30" s="1"/>
    </row>
    <row r="31" spans="7:9" ht="13.5">
      <c r="G31" s="3"/>
      <c r="H31" s="1"/>
      <c r="I31" s="1"/>
    </row>
    <row r="32" spans="7:9" ht="13.5">
      <c r="G32" s="3"/>
      <c r="H32" s="1"/>
      <c r="I32" s="1"/>
    </row>
  </sheetData>
  <sheetProtection/>
  <printOptions/>
  <pageMargins left="0.787" right="0.787" top="0.984" bottom="0.984" header="0.512" footer="0.512"/>
  <pageSetup orientation="portrait" paperSize="9" r:id="rId1"/>
</worksheet>
</file>

<file path=xl/worksheets/sheet7.xml><?xml version="1.0" encoding="utf-8"?>
<worksheet xmlns="http://schemas.openxmlformats.org/spreadsheetml/2006/main" xmlns:r="http://schemas.openxmlformats.org/officeDocument/2006/relationships">
  <dimension ref="B2:F31"/>
  <sheetViews>
    <sheetView tabSelected="1" zoomScalePageLayoutView="0" workbookViewId="0" topLeftCell="A1">
      <selection activeCell="G4" sqref="G4"/>
    </sheetView>
  </sheetViews>
  <sheetFormatPr defaultColWidth="9.00390625" defaultRowHeight="13.5"/>
  <cols>
    <col min="1" max="1" width="0.875" style="0" customWidth="1"/>
    <col min="2" max="2" width="42.875" style="0" customWidth="1"/>
    <col min="3" max="3" width="5.25390625" style="0" bestFit="1" customWidth="1"/>
    <col min="5" max="5" width="13.00390625" style="0" customWidth="1"/>
    <col min="7" max="7" width="13.875" style="0" customWidth="1"/>
    <col min="8" max="8" width="9.875" style="0" customWidth="1"/>
    <col min="9" max="9" width="11.50390625" style="0" customWidth="1"/>
    <col min="10" max="10" width="10.25390625" style="0" bestFit="1" customWidth="1"/>
  </cols>
  <sheetData>
    <row r="2" ht="13.5">
      <c r="B2" t="s">
        <v>129</v>
      </c>
    </row>
    <row r="3" ht="13.5">
      <c r="B3" t="s">
        <v>104</v>
      </c>
    </row>
    <row r="4" ht="13.5">
      <c r="B4" t="s">
        <v>174</v>
      </c>
    </row>
    <row r="5" spans="2:4" ht="13.5">
      <c r="B5" t="s">
        <v>172</v>
      </c>
      <c r="D5" t="s">
        <v>105</v>
      </c>
    </row>
    <row r="6" spans="2:5" ht="13.5">
      <c r="B6" t="s">
        <v>106</v>
      </c>
      <c r="D6" s="18" t="s">
        <v>107</v>
      </c>
      <c r="E6" s="14"/>
    </row>
    <row r="7" spans="2:5" ht="13.5">
      <c r="B7" t="s">
        <v>173</v>
      </c>
      <c r="D7" s="18" t="s">
        <v>108</v>
      </c>
      <c r="E7" s="14"/>
    </row>
    <row r="8" spans="4:5" ht="13.5">
      <c r="D8" s="1"/>
      <c r="E8" s="1"/>
    </row>
    <row r="9" spans="4:5" ht="13.5">
      <c r="D9" s="20" t="s">
        <v>109</v>
      </c>
      <c r="E9" s="1"/>
    </row>
    <row r="11" ht="13.5">
      <c r="D11" s="13" t="s">
        <v>110</v>
      </c>
    </row>
    <row r="12" spans="4:6" ht="13.5">
      <c r="D12" s="18" t="s">
        <v>111</v>
      </c>
      <c r="E12" s="1">
        <v>2030</v>
      </c>
      <c r="F12" t="s">
        <v>171</v>
      </c>
    </row>
    <row r="13" spans="4:5" ht="13.5">
      <c r="D13" s="18" t="s">
        <v>112</v>
      </c>
      <c r="E13" s="1">
        <v>1</v>
      </c>
    </row>
    <row r="14" spans="4:5" ht="13.5">
      <c r="D14" s="18" t="s">
        <v>113</v>
      </c>
      <c r="E14" s="1">
        <v>1</v>
      </c>
    </row>
    <row r="16" ht="13.5">
      <c r="B16" t="s">
        <v>130</v>
      </c>
    </row>
    <row r="17" ht="13.5">
      <c r="B17" t="s">
        <v>114</v>
      </c>
    </row>
    <row r="18" ht="13.5">
      <c r="B18" t="s">
        <v>115</v>
      </c>
    </row>
    <row r="19" ht="13.5">
      <c r="D19" s="21" t="s">
        <v>116</v>
      </c>
    </row>
    <row r="20" spans="4:5" ht="13.5">
      <c r="D20" s="1"/>
      <c r="E20" s="19" t="s">
        <v>119</v>
      </c>
    </row>
    <row r="21" spans="4:5" ht="13.5">
      <c r="D21" s="1"/>
      <c r="E21" s="24">
        <v>0.2708333333333333</v>
      </c>
    </row>
    <row r="22" spans="4:5" ht="13.5">
      <c r="D22" s="1"/>
      <c r="E22" s="24">
        <v>0.25</v>
      </c>
    </row>
    <row r="23" spans="4:5" ht="13.5">
      <c r="D23" s="1"/>
      <c r="E23" s="24">
        <v>0.28125</v>
      </c>
    </row>
    <row r="24" spans="4:5" ht="13.5">
      <c r="D24" s="1"/>
      <c r="E24" s="24">
        <v>0.2708333333333333</v>
      </c>
    </row>
    <row r="25" spans="4:5" ht="13.5">
      <c r="D25" s="25" t="s">
        <v>49</v>
      </c>
      <c r="E25" s="24"/>
    </row>
    <row r="27" ht="13.5">
      <c r="B27" t="s">
        <v>131</v>
      </c>
    </row>
    <row r="28" ht="13.5">
      <c r="B28" t="s">
        <v>117</v>
      </c>
    </row>
    <row r="29" spans="2:5" ht="13.5">
      <c r="B29" t="s">
        <v>118</v>
      </c>
      <c r="D29" s="25" t="s">
        <v>119</v>
      </c>
      <c r="E29" s="25" t="s">
        <v>120</v>
      </c>
    </row>
    <row r="30" spans="2:5" ht="13.5">
      <c r="B30" t="s">
        <v>121</v>
      </c>
      <c r="D30" s="15"/>
      <c r="E30" s="1"/>
    </row>
    <row r="31" ht="13.5">
      <c r="B31" t="s">
        <v>122</v>
      </c>
    </row>
  </sheetData>
  <sheetProtection/>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2:G22"/>
  <sheetViews>
    <sheetView zoomScalePageLayoutView="0" workbookViewId="0" topLeftCell="A1">
      <selection activeCell="B28" sqref="B28"/>
    </sheetView>
  </sheetViews>
  <sheetFormatPr defaultColWidth="9.00390625" defaultRowHeight="13.5"/>
  <cols>
    <col min="1" max="1" width="1.37890625" style="0" customWidth="1"/>
    <col min="3" max="3" width="9.375" style="0" bestFit="1" customWidth="1"/>
    <col min="6" max="7" width="9.125" style="0" bestFit="1" customWidth="1"/>
  </cols>
  <sheetData>
    <row r="2" ht="13.5">
      <c r="B2" t="s">
        <v>148</v>
      </c>
    </row>
    <row r="3" ht="13.5">
      <c r="B3" t="s">
        <v>149</v>
      </c>
    </row>
    <row r="4" ht="13.5">
      <c r="B4" t="s">
        <v>169</v>
      </c>
    </row>
    <row r="7" spans="3:7" ht="13.5">
      <c r="C7" s="28" t="s">
        <v>150</v>
      </c>
      <c r="D7" s="28" t="s">
        <v>151</v>
      </c>
      <c r="E7" s="28" t="s">
        <v>152</v>
      </c>
      <c r="F7" s="28" t="s">
        <v>153</v>
      </c>
      <c r="G7" s="28" t="s">
        <v>154</v>
      </c>
    </row>
    <row r="8" spans="3:7" ht="13.5">
      <c r="C8" s="29">
        <v>37257</v>
      </c>
      <c r="D8" s="30" t="s">
        <v>155</v>
      </c>
      <c r="E8" s="30" t="s">
        <v>156</v>
      </c>
      <c r="F8" s="31">
        <v>123</v>
      </c>
      <c r="G8" s="32">
        <v>123000</v>
      </c>
    </row>
    <row r="9" spans="3:7" ht="24">
      <c r="C9" s="29">
        <v>37258</v>
      </c>
      <c r="D9" s="30" t="s">
        <v>155</v>
      </c>
      <c r="E9" s="30" t="s">
        <v>157</v>
      </c>
      <c r="F9" s="31">
        <v>456</v>
      </c>
      <c r="G9" s="32">
        <v>456000</v>
      </c>
    </row>
    <row r="10" spans="3:7" ht="13.5">
      <c r="C10" s="29">
        <v>37259</v>
      </c>
      <c r="D10" s="30" t="s">
        <v>158</v>
      </c>
      <c r="E10" s="30" t="s">
        <v>159</v>
      </c>
      <c r="F10" s="31">
        <v>789</v>
      </c>
      <c r="G10" s="32">
        <v>789000</v>
      </c>
    </row>
    <row r="11" spans="3:7" ht="13.5">
      <c r="C11" s="29">
        <v>37291</v>
      </c>
      <c r="D11" s="30" t="s">
        <v>160</v>
      </c>
      <c r="E11" s="30" t="s">
        <v>161</v>
      </c>
      <c r="F11" s="31">
        <v>133</v>
      </c>
      <c r="G11" s="32">
        <v>133000</v>
      </c>
    </row>
    <row r="12" spans="3:7" ht="13.5">
      <c r="C12" s="29">
        <v>37292</v>
      </c>
      <c r="D12" s="30" t="s">
        <v>155</v>
      </c>
      <c r="E12" s="30" t="s">
        <v>162</v>
      </c>
      <c r="F12" s="31">
        <v>355</v>
      </c>
      <c r="G12" s="32">
        <v>355000</v>
      </c>
    </row>
    <row r="13" spans="3:7" ht="13.5">
      <c r="C13" s="29">
        <v>37293</v>
      </c>
      <c r="D13" s="30" t="s">
        <v>163</v>
      </c>
      <c r="E13" s="30" t="s">
        <v>164</v>
      </c>
      <c r="F13" s="31">
        <v>123</v>
      </c>
      <c r="G13" s="32">
        <v>123000</v>
      </c>
    </row>
    <row r="14" spans="3:7" ht="13.5">
      <c r="C14" s="29">
        <v>37322</v>
      </c>
      <c r="D14" s="30" t="s">
        <v>165</v>
      </c>
      <c r="E14" s="30" t="s">
        <v>156</v>
      </c>
      <c r="F14" s="31">
        <v>134</v>
      </c>
      <c r="G14" s="32">
        <v>134000</v>
      </c>
    </row>
    <row r="15" spans="3:7" ht="24">
      <c r="C15" s="29">
        <v>37323</v>
      </c>
      <c r="D15" s="30" t="s">
        <v>166</v>
      </c>
      <c r="E15" s="30" t="s">
        <v>157</v>
      </c>
      <c r="F15" s="31">
        <v>122</v>
      </c>
      <c r="G15" s="32">
        <v>122000</v>
      </c>
    </row>
    <row r="16" spans="3:7" ht="13.5">
      <c r="C16" s="29">
        <v>37324</v>
      </c>
      <c r="D16" s="30" t="s">
        <v>167</v>
      </c>
      <c r="E16" s="30" t="s">
        <v>159</v>
      </c>
      <c r="F16" s="31">
        <v>777</v>
      </c>
      <c r="G16" s="32">
        <v>777000</v>
      </c>
    </row>
    <row r="17" spans="3:7" ht="13.5">
      <c r="C17" s="29">
        <v>37356</v>
      </c>
      <c r="D17" s="30" t="s">
        <v>168</v>
      </c>
      <c r="E17" s="30" t="s">
        <v>156</v>
      </c>
      <c r="F17" s="31">
        <v>44</v>
      </c>
      <c r="G17" s="32">
        <v>44000</v>
      </c>
    </row>
    <row r="18" spans="3:7" ht="24">
      <c r="C18" s="29">
        <v>37357</v>
      </c>
      <c r="D18" s="30" t="s">
        <v>158</v>
      </c>
      <c r="E18" s="30" t="s">
        <v>157</v>
      </c>
      <c r="F18" s="31">
        <v>444</v>
      </c>
      <c r="G18" s="32">
        <v>444000</v>
      </c>
    </row>
    <row r="19" spans="3:7" ht="13.5">
      <c r="C19" s="29">
        <v>37358</v>
      </c>
      <c r="D19" s="30" t="s">
        <v>160</v>
      </c>
      <c r="E19" s="30" t="s">
        <v>159</v>
      </c>
      <c r="F19" s="31">
        <v>878</v>
      </c>
      <c r="G19" s="32">
        <v>878000</v>
      </c>
    </row>
    <row r="20" spans="3:7" ht="13.5">
      <c r="C20" s="29">
        <v>37389</v>
      </c>
      <c r="D20" s="30" t="s">
        <v>155</v>
      </c>
      <c r="E20" s="30" t="s">
        <v>161</v>
      </c>
      <c r="F20" s="31">
        <v>455</v>
      </c>
      <c r="G20" s="32">
        <v>455000</v>
      </c>
    </row>
    <row r="21" spans="3:7" ht="13.5">
      <c r="C21" s="29">
        <v>37390</v>
      </c>
      <c r="D21" s="30" t="s">
        <v>163</v>
      </c>
      <c r="E21" s="30" t="s">
        <v>162</v>
      </c>
      <c r="F21" s="31">
        <v>459</v>
      </c>
      <c r="G21" s="32">
        <v>459000</v>
      </c>
    </row>
    <row r="22" spans="3:7" ht="13.5">
      <c r="C22" s="29">
        <v>37391</v>
      </c>
      <c r="D22" s="30" t="s">
        <v>165</v>
      </c>
      <c r="E22" s="30" t="s">
        <v>164</v>
      </c>
      <c r="F22" s="31">
        <v>164</v>
      </c>
      <c r="G22" s="32">
        <v>164000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nikoniko</dc:creator>
  <cp:keywords/>
  <dc:description/>
  <cp:lastModifiedBy>mizuki</cp:lastModifiedBy>
  <dcterms:created xsi:type="dcterms:W3CDTF">2002-04-15T11:58:46Z</dcterms:created>
  <dcterms:modified xsi:type="dcterms:W3CDTF">2022-01-02T10:38:29Z</dcterms:modified>
  <cp:category/>
  <cp:version/>
  <cp:contentType/>
  <cp:contentStatus/>
</cp:coreProperties>
</file>